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H81" i="1"/>
  <c r="G81" i="1"/>
  <c r="F81" i="1"/>
  <c r="I81" i="1" s="1"/>
  <c r="E81" i="1"/>
  <c r="D81" i="1"/>
  <c r="F80" i="1"/>
  <c r="I80" i="1" s="1"/>
  <c r="F79" i="1"/>
  <c r="I79" i="1" s="1"/>
  <c r="F78" i="1"/>
  <c r="F77" i="1" s="1"/>
  <c r="I77" i="1" s="1"/>
  <c r="H77" i="1"/>
  <c r="G77" i="1"/>
  <c r="E77" i="1"/>
  <c r="D77" i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I65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F54" i="1" s="1"/>
  <c r="H54" i="1"/>
  <c r="G54" i="1"/>
  <c r="E54" i="1"/>
  <c r="D54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3" i="1"/>
  <c r="G43" i="1"/>
  <c r="F43" i="1"/>
  <c r="E43" i="1"/>
  <c r="D43" i="1"/>
  <c r="F41" i="1"/>
  <c r="I41" i="1" s="1"/>
  <c r="F40" i="1"/>
  <c r="I40" i="1" s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 s="1"/>
  <c r="H32" i="1"/>
  <c r="G32" i="1"/>
  <c r="F32" i="1"/>
  <c r="E32" i="1"/>
  <c r="D32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H21" i="1"/>
  <c r="G21" i="1"/>
  <c r="F21" i="1"/>
  <c r="E21" i="1"/>
  <c r="D21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90" i="1" s="1"/>
  <c r="G11" i="1"/>
  <c r="G90" i="1" s="1"/>
  <c r="E11" i="1"/>
  <c r="E90" i="1" s="1"/>
  <c r="D11" i="1"/>
  <c r="D90" i="1" s="1"/>
  <c r="I43" i="1" l="1"/>
  <c r="I11" i="1"/>
  <c r="I21" i="1"/>
  <c r="F90" i="1"/>
  <c r="I13" i="1"/>
  <c r="I55" i="1"/>
  <c r="I54" i="1" s="1"/>
  <c r="I78" i="1"/>
  <c r="I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<sst xmlns="http://schemas.openxmlformats.org/spreadsheetml/2006/main" count="88" uniqueCount="88">
  <si>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</si>
  <si>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</si>
  <si>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</si>
  <si>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31 DE AGOSTO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</si>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</sst>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3" fontId="8" fillId="2" borderId="5" xfId="1" applyNumberFormat="1" applyFont="1" applyFill="1" applyBorder="1" applyAlignment="1" applyProtection="1">
      <alignment horizontal="center" vertical="center" wrapText="1"/>
    </xf>
    <xf numFmtId="3" fontId="8" fillId="2" borderId="8" xfId="1" applyNumberFormat="1" applyFont="1" applyFill="1" applyBorder="1" applyAlignment="1" applyProtection="1">
      <alignment horizontal="center" vertical="center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43" fontId="9" fillId="0" borderId="11" xfId="1" applyFont="1" applyFill="1" applyBorder="1" applyAlignment="1" applyProtection="1">
      <alignment horizontal="right" vertical="center"/>
      <protection locked="0"/>
    </xf>
    <xf numFmtId="43" fontId="11" fillId="0" borderId="11" xfId="1" applyFont="1" applyFill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0" fontId="0" fillId="0" borderId="12" xfId="0" applyBorder="1"/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43" fontId="9" fillId="0" borderId="12" xfId="1" applyFont="1" applyFill="1" applyBorder="1" applyAlignment="1" applyProtection="1">
      <alignment horizontal="right" vertical="center"/>
      <protection locked="0"/>
    </xf>
    <xf numFmtId="43" fontId="11" fillId="0" borderId="12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>
      <alignment horizontal="right" vertical="center"/>
    </xf>
    <xf numFmtId="43" fontId="9" fillId="0" borderId="14" xfId="1" applyFont="1" applyFill="1" applyBorder="1" applyAlignment="1">
      <alignment horizontal="right" vertical="center"/>
    </xf>
    <xf numFmtId="43" fontId="11" fillId="3" borderId="17" xfId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 wrapText="1"/>
    </xf>
    <xf numFmtId="164" fontId="8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1</xdr:row>
      <xdr:rowOff>30480</xdr:rowOff>
    </xdr:from>
    <xdr:to>
      <xdr:col>8</xdr:col>
      <xdr:colOff>640080</xdr:colOff>
      <xdr:row>4</xdr:row>
      <xdr:rowOff>45720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740" y="160020"/>
          <a:ext cx="13411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16306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sqref="A1:XFD1048576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32" t="s">
        <v>0</v>
      </c>
      <c r="C2" s="32"/>
      <c r="D2" s="32"/>
      <c r="E2" s="32"/>
      <c r="F2" s="32"/>
      <c r="G2" s="32"/>
      <c r="H2" s="32"/>
      <c r="I2" s="32"/>
    </row>
    <row r="3" spans="2:9" x14ac:dyDescent="0.25">
      <c r="B3" s="33" t="s">
        <v>1</v>
      </c>
      <c r="C3" s="33"/>
      <c r="D3" s="33"/>
      <c r="E3" s="33"/>
      <c r="F3" s="33"/>
      <c r="G3" s="33"/>
      <c r="H3" s="33"/>
      <c r="I3" s="33"/>
    </row>
    <row r="4" spans="2:9" x14ac:dyDescent="0.25">
      <c r="B4" s="34" t="s">
        <v>2</v>
      </c>
      <c r="C4" s="34"/>
      <c r="D4" s="34"/>
      <c r="E4" s="34"/>
      <c r="F4" s="34"/>
      <c r="G4" s="34"/>
      <c r="H4" s="34"/>
      <c r="I4" s="34"/>
    </row>
    <row r="5" spans="2:9" x14ac:dyDescent="0.25">
      <c r="B5" s="1"/>
      <c r="C5" s="35" t="s">
        <v>3</v>
      </c>
      <c r="D5" s="35"/>
      <c r="E5" s="35"/>
      <c r="F5" s="35"/>
      <c r="G5" s="35"/>
      <c r="H5" s="35"/>
      <c r="I5" s="35"/>
    </row>
    <row r="6" spans="2:9" ht="15" customHeight="1" x14ac:dyDescent="0.25"/>
    <row r="7" spans="2:9" ht="18.75" customHeight="1" x14ac:dyDescent="0.25">
      <c r="B7" s="36" t="s">
        <v>4</v>
      </c>
      <c r="C7" s="37"/>
      <c r="D7" s="42" t="s">
        <v>5</v>
      </c>
      <c r="E7" s="42"/>
      <c r="F7" s="42"/>
      <c r="G7" s="42"/>
      <c r="H7" s="42"/>
      <c r="I7" s="43" t="s">
        <v>6</v>
      </c>
    </row>
    <row r="8" spans="2:9" ht="32.25" customHeight="1" x14ac:dyDescent="0.25">
      <c r="B8" s="38"/>
      <c r="C8" s="39"/>
      <c r="D8" s="2" t="s">
        <v>7</v>
      </c>
      <c r="E8" s="3" t="s">
        <v>8</v>
      </c>
      <c r="F8" s="2" t="s">
        <v>9</v>
      </c>
      <c r="G8" s="2" t="s">
        <v>10</v>
      </c>
      <c r="H8" s="2" t="s">
        <v>11</v>
      </c>
      <c r="I8" s="44"/>
    </row>
    <row r="9" spans="2:9" ht="15" hidden="1" customHeight="1" x14ac:dyDescent="0.25">
      <c r="B9" s="40"/>
      <c r="C9" s="41"/>
      <c r="D9" s="4">
        <v>1</v>
      </c>
      <c r="E9" s="4">
        <v>2</v>
      </c>
      <c r="F9" s="5" t="s">
        <v>12</v>
      </c>
      <c r="G9" s="4">
        <v>4</v>
      </c>
      <c r="H9" s="4">
        <v>5</v>
      </c>
      <c r="I9" s="6" t="s">
        <v>13</v>
      </c>
    </row>
    <row r="10" spans="2:9" ht="15" customHeight="1" x14ac:dyDescent="0.25">
      <c r="B10" s="7"/>
      <c r="C10" s="8"/>
      <c r="D10" s="9"/>
      <c r="E10" s="9"/>
      <c r="F10" s="9"/>
      <c r="G10" s="9"/>
      <c r="H10" s="9"/>
      <c r="I10" s="9"/>
    </row>
    <row r="11" spans="2:9" ht="15" customHeight="1" x14ac:dyDescent="0.25">
      <c r="B11" s="25" t="s">
        <v>14</v>
      </c>
      <c r="C11" s="26"/>
      <c r="D11" s="10">
        <f t="shared" ref="D11:I11" si="0">SUM(D12:D18)</f>
        <v>169884000</v>
      </c>
      <c r="E11" s="10">
        <f t="shared" si="0"/>
        <v>6000000</v>
      </c>
      <c r="F11" s="10">
        <f t="shared" si="0"/>
        <v>175884000</v>
      </c>
      <c r="G11" s="10">
        <f t="shared" si="0"/>
        <v>117003613.93000001</v>
      </c>
      <c r="H11" s="10">
        <f t="shared" si="0"/>
        <v>105757084.83000001</v>
      </c>
      <c r="I11" s="10">
        <f t="shared" si="0"/>
        <v>58880386.07</v>
      </c>
    </row>
    <row r="12" spans="2:9" ht="15" customHeight="1" x14ac:dyDescent="0.25">
      <c r="B12" s="11"/>
      <c r="C12" s="12" t="s">
        <v>15</v>
      </c>
      <c r="D12" s="9">
        <v>97765420</v>
      </c>
      <c r="E12" s="9"/>
      <c r="F12" s="9">
        <f t="shared" ref="F12:F19" si="1">D12+E12</f>
        <v>97765420</v>
      </c>
      <c r="G12" s="9">
        <v>69260593.549999997</v>
      </c>
      <c r="H12" s="9">
        <v>69225817.430000007</v>
      </c>
      <c r="I12" s="9">
        <f t="shared" ref="I12:I19" si="2">F12-G12</f>
        <v>28504826.450000003</v>
      </c>
    </row>
    <row r="13" spans="2:9" ht="15" customHeight="1" x14ac:dyDescent="0.25">
      <c r="B13" s="11"/>
      <c r="C13" s="12" t="s">
        <v>16</v>
      </c>
      <c r="D13" s="9">
        <v>2052550</v>
      </c>
      <c r="E13" s="9"/>
      <c r="F13" s="9">
        <f t="shared" si="1"/>
        <v>2052550</v>
      </c>
      <c r="G13" s="9">
        <v>2186410.42</v>
      </c>
      <c r="H13" s="9">
        <v>1994332.86</v>
      </c>
      <c r="I13" s="9">
        <f t="shared" si="2"/>
        <v>-133860.41999999993</v>
      </c>
    </row>
    <row r="14" spans="2:9" ht="15" customHeight="1" x14ac:dyDescent="0.25">
      <c r="B14" s="11"/>
      <c r="C14" s="12" t="s">
        <v>17</v>
      </c>
      <c r="D14" s="9">
        <v>18418740</v>
      </c>
      <c r="E14" s="9"/>
      <c r="F14" s="9">
        <f t="shared" si="1"/>
        <v>18418740</v>
      </c>
      <c r="G14" s="9">
        <v>13140961.15</v>
      </c>
      <c r="H14" s="9">
        <v>2588985.42</v>
      </c>
      <c r="I14" s="9">
        <f t="shared" si="2"/>
        <v>5277778.8499999996</v>
      </c>
    </row>
    <row r="15" spans="2:9" ht="15" customHeight="1" x14ac:dyDescent="0.25">
      <c r="B15" s="11"/>
      <c r="C15" s="12" t="s">
        <v>18</v>
      </c>
      <c r="D15" s="9">
        <v>26164295</v>
      </c>
      <c r="E15" s="9"/>
      <c r="F15" s="9">
        <f t="shared" si="1"/>
        <v>26164295</v>
      </c>
      <c r="G15" s="9">
        <v>19944903.629999999</v>
      </c>
      <c r="H15" s="9">
        <v>19507920.460000001</v>
      </c>
      <c r="I15" s="9">
        <f t="shared" si="2"/>
        <v>6219391.370000001</v>
      </c>
    </row>
    <row r="16" spans="2:9" ht="15" customHeight="1" x14ac:dyDescent="0.25">
      <c r="B16" s="11"/>
      <c r="C16" s="12" t="s">
        <v>19</v>
      </c>
      <c r="D16" s="9">
        <v>7143329</v>
      </c>
      <c r="E16" s="9">
        <v>3000000</v>
      </c>
      <c r="F16" s="9">
        <f t="shared" si="1"/>
        <v>10143329</v>
      </c>
      <c r="G16" s="9">
        <v>4493740.18</v>
      </c>
      <c r="H16" s="9">
        <v>4490561.28</v>
      </c>
      <c r="I16" s="9">
        <f t="shared" si="2"/>
        <v>5649588.8200000003</v>
      </c>
    </row>
    <row r="17" spans="2:9" ht="15" customHeight="1" x14ac:dyDescent="0.25">
      <c r="B17" s="11"/>
      <c r="C17" s="12" t="s">
        <v>20</v>
      </c>
      <c r="D17" s="9">
        <v>0</v>
      </c>
      <c r="E17" s="9">
        <v>3000000</v>
      </c>
      <c r="F17" s="9">
        <f t="shared" si="1"/>
        <v>3000000</v>
      </c>
      <c r="G17" s="9">
        <v>0</v>
      </c>
      <c r="H17" s="9">
        <v>0</v>
      </c>
      <c r="I17" s="9">
        <f t="shared" si="2"/>
        <v>3000000</v>
      </c>
    </row>
    <row r="18" spans="2:9" ht="15" customHeight="1" x14ac:dyDescent="0.25">
      <c r="B18" s="11"/>
      <c r="C18" s="12" t="s">
        <v>21</v>
      </c>
      <c r="D18" s="9">
        <v>18339666</v>
      </c>
      <c r="E18" s="9"/>
      <c r="F18" s="9">
        <f t="shared" si="1"/>
        <v>18339666</v>
      </c>
      <c r="G18" s="9">
        <v>7977005</v>
      </c>
      <c r="H18" s="9">
        <v>7949467.3799999999</v>
      </c>
      <c r="I18" s="9">
        <f t="shared" si="2"/>
        <v>10362661</v>
      </c>
    </row>
    <row r="19" spans="2:9" ht="14.25" customHeight="1" x14ac:dyDescent="0.25">
      <c r="B19" s="11"/>
      <c r="C19" s="12" t="s">
        <v>22</v>
      </c>
      <c r="D19" s="9">
        <v>0</v>
      </c>
      <c r="E19" s="9"/>
      <c r="F19" s="9">
        <f t="shared" si="1"/>
        <v>0</v>
      </c>
      <c r="G19" s="9">
        <v>0</v>
      </c>
      <c r="H19" s="9">
        <v>0</v>
      </c>
      <c r="I19" s="9">
        <f t="shared" si="2"/>
        <v>0</v>
      </c>
    </row>
    <row r="20" spans="2:9" ht="2.25" customHeight="1" x14ac:dyDescent="0.25">
      <c r="B20" s="11"/>
      <c r="C20" s="12"/>
      <c r="D20" s="9"/>
      <c r="E20" s="9"/>
      <c r="F20" s="9"/>
      <c r="G20" s="9"/>
      <c r="H20" s="9"/>
      <c r="I20" s="9"/>
    </row>
    <row r="21" spans="2:9" x14ac:dyDescent="0.25">
      <c r="B21" s="25" t="s">
        <v>23</v>
      </c>
      <c r="C21" s="26"/>
      <c r="D21" s="10">
        <f t="shared" ref="D21:I21" si="3">SUM(D22:D30)</f>
        <v>18817000</v>
      </c>
      <c r="E21" s="10">
        <f t="shared" si="3"/>
        <v>3878000</v>
      </c>
      <c r="F21" s="10">
        <f t="shared" si="3"/>
        <v>22695000</v>
      </c>
      <c r="G21" s="10">
        <f t="shared" si="3"/>
        <v>8996677.7300000004</v>
      </c>
      <c r="H21" s="10">
        <f t="shared" si="3"/>
        <v>8431169.709999999</v>
      </c>
      <c r="I21" s="10">
        <f t="shared" si="3"/>
        <v>13698322.27</v>
      </c>
    </row>
    <row r="22" spans="2:9" ht="17.25" customHeight="1" x14ac:dyDescent="0.25">
      <c r="B22" s="11"/>
      <c r="C22" s="12" t="s">
        <v>24</v>
      </c>
      <c r="D22" s="9">
        <v>2576000</v>
      </c>
      <c r="E22" s="9">
        <v>365000</v>
      </c>
      <c r="F22" s="9">
        <f t="shared" ref="F22:F30" si="4">D22+E22</f>
        <v>2941000</v>
      </c>
      <c r="G22" s="9">
        <v>882893.49</v>
      </c>
      <c r="H22" s="9">
        <v>786870.51</v>
      </c>
      <c r="I22" s="9">
        <f t="shared" ref="I22:I30" si="5">F22-G22</f>
        <v>2058106.51</v>
      </c>
    </row>
    <row r="23" spans="2:9" x14ac:dyDescent="0.25">
      <c r="B23" s="11"/>
      <c r="C23" s="12" t="s">
        <v>25</v>
      </c>
      <c r="D23" s="9">
        <v>196000</v>
      </c>
      <c r="E23" s="9">
        <v>50000</v>
      </c>
      <c r="F23" s="9">
        <f t="shared" si="4"/>
        <v>246000</v>
      </c>
      <c r="G23" s="9">
        <v>111106.52</v>
      </c>
      <c r="H23" s="9">
        <v>110826.52</v>
      </c>
      <c r="I23" s="9">
        <f t="shared" si="5"/>
        <v>134893.47999999998</v>
      </c>
    </row>
    <row r="24" spans="2:9" x14ac:dyDescent="0.25">
      <c r="B24" s="11"/>
      <c r="C24" s="12" t="s">
        <v>26</v>
      </c>
      <c r="D24" s="9">
        <v>0</v>
      </c>
      <c r="E24" s="9">
        <v>0</v>
      </c>
      <c r="F24" s="9">
        <f t="shared" si="4"/>
        <v>0</v>
      </c>
      <c r="G24" s="9">
        <v>0</v>
      </c>
      <c r="H24" s="9">
        <v>0</v>
      </c>
      <c r="I24" s="9">
        <f t="shared" si="5"/>
        <v>0</v>
      </c>
    </row>
    <row r="25" spans="2:9" x14ac:dyDescent="0.25">
      <c r="B25" s="11"/>
      <c r="C25" s="12" t="s">
        <v>27</v>
      </c>
      <c r="D25" s="9">
        <v>470000</v>
      </c>
      <c r="E25" s="9">
        <v>200000</v>
      </c>
      <c r="F25" s="9">
        <f t="shared" si="4"/>
        <v>670000</v>
      </c>
      <c r="G25" s="9">
        <v>279911.44</v>
      </c>
      <c r="H25" s="9">
        <v>270861.34999999998</v>
      </c>
      <c r="I25" s="9">
        <f t="shared" si="5"/>
        <v>390088.56</v>
      </c>
    </row>
    <row r="26" spans="2:9" x14ac:dyDescent="0.25">
      <c r="B26" s="11"/>
      <c r="C26" s="12" t="s">
        <v>28</v>
      </c>
      <c r="D26" s="9">
        <v>6880000</v>
      </c>
      <c r="E26" s="9">
        <v>2553000</v>
      </c>
      <c r="F26" s="9">
        <f t="shared" si="4"/>
        <v>9433000</v>
      </c>
      <c r="G26" s="9">
        <v>2325143.37</v>
      </c>
      <c r="H26" s="9">
        <v>2279941.11</v>
      </c>
      <c r="I26" s="9">
        <f t="shared" si="5"/>
        <v>7107856.6299999999</v>
      </c>
    </row>
    <row r="27" spans="2:9" x14ac:dyDescent="0.25">
      <c r="B27" s="11"/>
      <c r="C27" s="12" t="s">
        <v>29</v>
      </c>
      <c r="D27" s="9">
        <v>5490000</v>
      </c>
      <c r="E27" s="9">
        <v>50000</v>
      </c>
      <c r="F27" s="9">
        <f t="shared" si="4"/>
        <v>5540000</v>
      </c>
      <c r="G27" s="9">
        <v>4613984.4800000004</v>
      </c>
      <c r="H27" s="9">
        <v>4426561.5599999996</v>
      </c>
      <c r="I27" s="9">
        <f t="shared" si="5"/>
        <v>926015.51999999955</v>
      </c>
    </row>
    <row r="28" spans="2:9" x14ac:dyDescent="0.25">
      <c r="B28" s="11"/>
      <c r="C28" s="12" t="s">
        <v>30</v>
      </c>
      <c r="D28" s="9">
        <v>1000000</v>
      </c>
      <c r="E28" s="9">
        <v>75000</v>
      </c>
      <c r="F28" s="9">
        <f t="shared" si="4"/>
        <v>1075000</v>
      </c>
      <c r="G28" s="9">
        <v>292240.53999999998</v>
      </c>
      <c r="H28" s="9">
        <v>82396.539999999994</v>
      </c>
      <c r="I28" s="9">
        <f t="shared" si="5"/>
        <v>782759.46</v>
      </c>
    </row>
    <row r="29" spans="2:9" x14ac:dyDescent="0.25">
      <c r="B29" s="11"/>
      <c r="C29" s="12" t="s">
        <v>31</v>
      </c>
      <c r="D29" s="9">
        <v>0</v>
      </c>
      <c r="E29" s="9">
        <v>0</v>
      </c>
      <c r="F29" s="9">
        <f t="shared" si="4"/>
        <v>0</v>
      </c>
      <c r="G29" s="9">
        <v>0</v>
      </c>
      <c r="H29" s="9">
        <v>0</v>
      </c>
      <c r="I29" s="9">
        <f t="shared" si="5"/>
        <v>0</v>
      </c>
    </row>
    <row r="30" spans="2:9" x14ac:dyDescent="0.25">
      <c r="B30" s="11"/>
      <c r="C30" s="12" t="s">
        <v>32</v>
      </c>
      <c r="D30" s="9">
        <v>2205000</v>
      </c>
      <c r="E30" s="9">
        <v>585000</v>
      </c>
      <c r="F30" s="9">
        <f t="shared" si="4"/>
        <v>2790000</v>
      </c>
      <c r="G30" s="9">
        <v>491397.89</v>
      </c>
      <c r="H30" s="9">
        <v>473712.12</v>
      </c>
      <c r="I30" s="9">
        <f t="shared" si="5"/>
        <v>2298602.11</v>
      </c>
    </row>
    <row r="31" spans="2:9" ht="9" customHeight="1" x14ac:dyDescent="0.25">
      <c r="B31" s="11"/>
      <c r="C31" s="12"/>
      <c r="D31" s="9"/>
      <c r="E31" s="9"/>
      <c r="F31" s="9"/>
      <c r="G31" s="9"/>
      <c r="H31" s="9"/>
      <c r="I31" s="9"/>
    </row>
    <row r="32" spans="2:9" x14ac:dyDescent="0.25">
      <c r="B32" s="29" t="s">
        <v>33</v>
      </c>
      <c r="C32" s="30"/>
      <c r="D32" s="10">
        <f t="shared" ref="D32:I32" si="6">SUM(D33:D41)</f>
        <v>851403000</v>
      </c>
      <c r="E32" s="10">
        <f t="shared" si="6"/>
        <v>-2376879</v>
      </c>
      <c r="F32" s="10">
        <f t="shared" si="6"/>
        <v>849026121</v>
      </c>
      <c r="G32" s="10">
        <f t="shared" si="6"/>
        <v>507938529.25</v>
      </c>
      <c r="H32" s="10">
        <f t="shared" si="6"/>
        <v>507465209.40000004</v>
      </c>
      <c r="I32" s="10">
        <f t="shared" si="6"/>
        <v>341087591.75</v>
      </c>
    </row>
    <row r="33" spans="2:9" x14ac:dyDescent="0.25">
      <c r="B33" s="11"/>
      <c r="C33" s="12" t="s">
        <v>34</v>
      </c>
      <c r="D33" s="9">
        <v>25887000</v>
      </c>
      <c r="E33" s="9">
        <v>0</v>
      </c>
      <c r="F33" s="9">
        <f t="shared" ref="F33:F41" si="7">D33+E33</f>
        <v>25887000</v>
      </c>
      <c r="G33" s="9">
        <v>18156285.25</v>
      </c>
      <c r="H33" s="9">
        <v>18156285.25</v>
      </c>
      <c r="I33" s="9">
        <f t="shared" ref="I33:I41" si="8">F33-G33</f>
        <v>7730714.75</v>
      </c>
    </row>
    <row r="34" spans="2:9" x14ac:dyDescent="0.25">
      <c r="B34" s="11"/>
      <c r="C34" s="12" t="s">
        <v>35</v>
      </c>
      <c r="D34" s="9">
        <v>11675000</v>
      </c>
      <c r="E34" s="9">
        <v>639621</v>
      </c>
      <c r="F34" s="9">
        <f t="shared" si="7"/>
        <v>12314621</v>
      </c>
      <c r="G34" s="9">
        <v>2703652.49</v>
      </c>
      <c r="H34" s="9">
        <v>2649465.67</v>
      </c>
      <c r="I34" s="9">
        <f t="shared" si="8"/>
        <v>9610968.5099999998</v>
      </c>
    </row>
    <row r="35" spans="2:9" x14ac:dyDescent="0.25">
      <c r="B35" s="11"/>
      <c r="C35" s="12" t="s">
        <v>36</v>
      </c>
      <c r="D35" s="9">
        <v>23655000</v>
      </c>
      <c r="E35" s="9">
        <v>-5730000</v>
      </c>
      <c r="F35" s="9">
        <f t="shared" si="7"/>
        <v>17925000</v>
      </c>
      <c r="G35" s="9">
        <v>10682198.98</v>
      </c>
      <c r="H35" s="9">
        <v>10682198.970000001</v>
      </c>
      <c r="I35" s="9">
        <f t="shared" si="8"/>
        <v>7242801.0199999996</v>
      </c>
    </row>
    <row r="36" spans="2:9" x14ac:dyDescent="0.25">
      <c r="B36" s="11"/>
      <c r="C36" s="12" t="s">
        <v>37</v>
      </c>
      <c r="D36" s="9">
        <v>1840000</v>
      </c>
      <c r="E36" s="9">
        <v>0</v>
      </c>
      <c r="F36" s="9">
        <f t="shared" si="7"/>
        <v>1840000</v>
      </c>
      <c r="G36" s="9">
        <v>1590744.54</v>
      </c>
      <c r="H36" s="9">
        <v>1590744.54</v>
      </c>
      <c r="I36" s="9">
        <f t="shared" si="8"/>
        <v>249255.45999999996</v>
      </c>
    </row>
    <row r="37" spans="2:9" x14ac:dyDescent="0.25">
      <c r="B37" s="11"/>
      <c r="C37" s="12" t="s">
        <v>38</v>
      </c>
      <c r="D37" s="9">
        <v>10205000</v>
      </c>
      <c r="E37" s="9">
        <v>7790000</v>
      </c>
      <c r="F37" s="9">
        <f t="shared" si="7"/>
        <v>17995000</v>
      </c>
      <c r="G37" s="9">
        <v>9052875.6899999995</v>
      </c>
      <c r="H37" s="9">
        <v>9016864.6500000004</v>
      </c>
      <c r="I37" s="9">
        <f t="shared" si="8"/>
        <v>8942124.3100000005</v>
      </c>
    </row>
    <row r="38" spans="2:9" x14ac:dyDescent="0.25">
      <c r="B38" s="11"/>
      <c r="C38" s="12" t="s">
        <v>39</v>
      </c>
      <c r="D38" s="9">
        <v>4220000</v>
      </c>
      <c r="E38" s="9">
        <v>120000</v>
      </c>
      <c r="F38" s="9">
        <f t="shared" si="7"/>
        <v>4340000</v>
      </c>
      <c r="G38" s="9">
        <v>279062.86</v>
      </c>
      <c r="H38" s="9">
        <v>279062.86</v>
      </c>
      <c r="I38" s="9">
        <f t="shared" si="8"/>
        <v>4060937.14</v>
      </c>
    </row>
    <row r="39" spans="2:9" x14ac:dyDescent="0.25">
      <c r="B39" s="11"/>
      <c r="C39" s="12" t="s">
        <v>40</v>
      </c>
      <c r="D39" s="9">
        <v>8362000</v>
      </c>
      <c r="E39" s="9">
        <v>0</v>
      </c>
      <c r="F39" s="9">
        <f t="shared" si="7"/>
        <v>8362000</v>
      </c>
      <c r="G39" s="9">
        <v>4531441.2300000004</v>
      </c>
      <c r="H39" s="9">
        <v>4433814.93</v>
      </c>
      <c r="I39" s="9">
        <f t="shared" si="8"/>
        <v>3830558.7699999996</v>
      </c>
    </row>
    <row r="40" spans="2:9" x14ac:dyDescent="0.25">
      <c r="B40" s="11"/>
      <c r="C40" s="12" t="s">
        <v>41</v>
      </c>
      <c r="D40" s="9">
        <v>1845000</v>
      </c>
      <c r="E40" s="9">
        <v>0</v>
      </c>
      <c r="F40" s="9">
        <f t="shared" si="7"/>
        <v>1845000</v>
      </c>
      <c r="G40" s="9">
        <v>346306.8</v>
      </c>
      <c r="H40" s="9">
        <v>346306.8</v>
      </c>
      <c r="I40" s="9">
        <f t="shared" si="8"/>
        <v>1498693.2</v>
      </c>
    </row>
    <row r="41" spans="2:9" x14ac:dyDescent="0.25">
      <c r="B41" s="11"/>
      <c r="C41" s="12" t="s">
        <v>42</v>
      </c>
      <c r="D41" s="9">
        <v>763714000</v>
      </c>
      <c r="E41" s="9">
        <v>-5196500</v>
      </c>
      <c r="F41" s="9">
        <f t="shared" si="7"/>
        <v>758517500</v>
      </c>
      <c r="G41" s="9">
        <v>460595961.41000003</v>
      </c>
      <c r="H41" s="9">
        <v>460310465.73000002</v>
      </c>
      <c r="I41" s="9">
        <f t="shared" si="8"/>
        <v>297921538.58999997</v>
      </c>
    </row>
    <row r="42" spans="2:9" ht="10.5" customHeight="1" x14ac:dyDescent="0.25">
      <c r="B42" s="11"/>
      <c r="C42" s="12"/>
      <c r="D42" s="9"/>
      <c r="E42" s="9"/>
      <c r="F42" s="9"/>
      <c r="G42" s="9"/>
      <c r="H42" s="9"/>
      <c r="I42" s="9"/>
    </row>
    <row r="43" spans="2:9" x14ac:dyDescent="0.25">
      <c r="B43" s="25" t="s">
        <v>43</v>
      </c>
      <c r="C43" s="26"/>
      <c r="D43" s="10">
        <f t="shared" ref="D43:I43" si="9">SUM(D44:D52)</f>
        <v>52200000</v>
      </c>
      <c r="E43" s="10">
        <f t="shared" si="9"/>
        <v>937089</v>
      </c>
      <c r="F43" s="10">
        <f t="shared" si="9"/>
        <v>53137089</v>
      </c>
      <c r="G43" s="10">
        <f t="shared" si="9"/>
        <v>52237089</v>
      </c>
      <c r="H43" s="10">
        <f t="shared" si="9"/>
        <v>52237089</v>
      </c>
      <c r="I43" s="10">
        <f t="shared" si="9"/>
        <v>900000</v>
      </c>
    </row>
    <row r="44" spans="2:9" x14ac:dyDescent="0.25">
      <c r="B44" s="11"/>
      <c r="C44" s="12" t="s">
        <v>44</v>
      </c>
      <c r="D44" s="9">
        <v>52200000</v>
      </c>
      <c r="E44" s="9">
        <v>937089</v>
      </c>
      <c r="F44" s="9">
        <f>D44+E44</f>
        <v>53137089</v>
      </c>
      <c r="G44" s="9">
        <v>52237089</v>
      </c>
      <c r="H44" s="9">
        <v>52237089</v>
      </c>
      <c r="I44" s="9">
        <f>F44-G44</f>
        <v>900000</v>
      </c>
    </row>
    <row r="45" spans="2:9" ht="15" customHeight="1" x14ac:dyDescent="0.25">
      <c r="B45" s="11"/>
      <c r="C45" s="12" t="s">
        <v>45</v>
      </c>
      <c r="D45" s="9">
        <v>0</v>
      </c>
      <c r="E45" s="13">
        <v>0</v>
      </c>
      <c r="F45" s="14">
        <f t="shared" ref="F45:F52" si="10">D45+E45</f>
        <v>0</v>
      </c>
      <c r="G45" s="9">
        <v>0</v>
      </c>
      <c r="H45" s="9">
        <v>0</v>
      </c>
      <c r="I45" s="15">
        <f t="shared" ref="I45:I52" si="11">F45-G45</f>
        <v>0</v>
      </c>
    </row>
    <row r="46" spans="2:9" ht="15" customHeight="1" x14ac:dyDescent="0.25">
      <c r="B46" s="11"/>
      <c r="C46" s="12" t="s">
        <v>46</v>
      </c>
      <c r="D46" s="9">
        <v>0</v>
      </c>
      <c r="E46" s="13">
        <v>0</v>
      </c>
      <c r="F46" s="14">
        <f t="shared" si="10"/>
        <v>0</v>
      </c>
      <c r="G46" s="9">
        <v>0</v>
      </c>
      <c r="H46" s="9">
        <v>0</v>
      </c>
      <c r="I46" s="15">
        <f t="shared" si="11"/>
        <v>0</v>
      </c>
    </row>
    <row r="47" spans="2:9" ht="15" customHeight="1" x14ac:dyDescent="0.25">
      <c r="B47" s="11"/>
      <c r="C47" s="12" t="s">
        <v>47</v>
      </c>
      <c r="D47" s="9">
        <v>0</v>
      </c>
      <c r="E47" s="13">
        <v>0</v>
      </c>
      <c r="F47" s="14">
        <f t="shared" si="10"/>
        <v>0</v>
      </c>
      <c r="G47" s="9">
        <v>0</v>
      </c>
      <c r="H47" s="9">
        <v>0</v>
      </c>
      <c r="I47" s="15">
        <f t="shared" si="11"/>
        <v>0</v>
      </c>
    </row>
    <row r="48" spans="2:9" ht="15" customHeight="1" x14ac:dyDescent="0.25">
      <c r="B48" s="11"/>
      <c r="C48" s="12" t="s">
        <v>48</v>
      </c>
      <c r="D48" s="9">
        <v>0</v>
      </c>
      <c r="E48" s="13">
        <v>0</v>
      </c>
      <c r="F48" s="14">
        <f t="shared" si="10"/>
        <v>0</v>
      </c>
      <c r="G48" s="9">
        <v>0</v>
      </c>
      <c r="H48" s="9">
        <v>0</v>
      </c>
      <c r="I48" s="15">
        <f t="shared" si="11"/>
        <v>0</v>
      </c>
    </row>
    <row r="49" spans="1:9" ht="15" customHeight="1" x14ac:dyDescent="0.25">
      <c r="B49" s="11"/>
      <c r="C49" s="12" t="s">
        <v>49</v>
      </c>
      <c r="D49" s="9">
        <v>0</v>
      </c>
      <c r="E49" s="13">
        <v>0</v>
      </c>
      <c r="F49" s="14">
        <f t="shared" si="10"/>
        <v>0</v>
      </c>
      <c r="G49" s="9">
        <v>0</v>
      </c>
      <c r="H49" s="9">
        <v>0</v>
      </c>
      <c r="I49" s="15">
        <f t="shared" si="11"/>
        <v>0</v>
      </c>
    </row>
    <row r="50" spans="1:9" ht="15" customHeight="1" x14ac:dyDescent="0.25">
      <c r="B50" s="11"/>
      <c r="C50" s="12" t="s">
        <v>50</v>
      </c>
      <c r="D50" s="9">
        <v>0</v>
      </c>
      <c r="E50" s="13">
        <v>0</v>
      </c>
      <c r="F50" s="14">
        <f t="shared" si="10"/>
        <v>0</v>
      </c>
      <c r="G50" s="9">
        <v>0</v>
      </c>
      <c r="H50" s="9">
        <v>0</v>
      </c>
      <c r="I50" s="15">
        <f t="shared" si="11"/>
        <v>0</v>
      </c>
    </row>
    <row r="51" spans="1:9" ht="15" customHeight="1" x14ac:dyDescent="0.25">
      <c r="B51" s="11"/>
      <c r="C51" s="12" t="s">
        <v>51</v>
      </c>
      <c r="D51" s="9">
        <v>0</v>
      </c>
      <c r="E51" s="9">
        <v>0</v>
      </c>
      <c r="F51" s="9">
        <f t="shared" si="10"/>
        <v>0</v>
      </c>
      <c r="G51" s="9">
        <v>0</v>
      </c>
      <c r="H51" s="9">
        <v>0</v>
      </c>
      <c r="I51" s="9">
        <f t="shared" si="11"/>
        <v>0</v>
      </c>
    </row>
    <row r="52" spans="1:9" ht="15" customHeight="1" x14ac:dyDescent="0.25">
      <c r="B52" s="11"/>
      <c r="C52" s="12" t="s">
        <v>52</v>
      </c>
      <c r="D52" s="9">
        <v>0</v>
      </c>
      <c r="E52" s="9">
        <v>0</v>
      </c>
      <c r="F52" s="9">
        <f t="shared" si="10"/>
        <v>0</v>
      </c>
      <c r="G52" s="9">
        <v>0</v>
      </c>
      <c r="H52" s="9">
        <v>0</v>
      </c>
      <c r="I52" s="9">
        <f t="shared" si="11"/>
        <v>0</v>
      </c>
    </row>
    <row r="53" spans="1:9" x14ac:dyDescent="0.25">
      <c r="B53" s="11"/>
      <c r="C53" s="12"/>
      <c r="D53" s="9"/>
      <c r="E53" s="9"/>
      <c r="F53" s="9"/>
      <c r="G53" s="9"/>
      <c r="H53" s="9"/>
      <c r="I53" s="9"/>
    </row>
    <row r="54" spans="1:9" x14ac:dyDescent="0.25">
      <c r="B54" s="25" t="s">
        <v>53</v>
      </c>
      <c r="C54" s="26"/>
      <c r="D54" s="10">
        <f t="shared" ref="D54:I54" si="12">SUM(D55:D63)</f>
        <v>8642000</v>
      </c>
      <c r="E54" s="10">
        <f t="shared" si="12"/>
        <v>2450000</v>
      </c>
      <c r="F54" s="10">
        <f t="shared" si="12"/>
        <v>11092000</v>
      </c>
      <c r="G54" s="10">
        <f t="shared" si="12"/>
        <v>3299083.17</v>
      </c>
      <c r="H54" s="10">
        <f t="shared" si="12"/>
        <v>3116170.98</v>
      </c>
      <c r="I54" s="10">
        <f t="shared" si="12"/>
        <v>7792916.8299999991</v>
      </c>
    </row>
    <row r="55" spans="1:9" x14ac:dyDescent="0.25">
      <c r="B55" s="11"/>
      <c r="C55" s="12" t="s">
        <v>54</v>
      </c>
      <c r="D55" s="9">
        <v>2340000</v>
      </c>
      <c r="E55" s="9"/>
      <c r="F55" s="9">
        <f t="shared" ref="F55:F63" si="13">D55+E55</f>
        <v>2340000</v>
      </c>
      <c r="G55" s="9">
        <v>191073.12</v>
      </c>
      <c r="H55" s="9">
        <v>191073.12</v>
      </c>
      <c r="I55" s="9">
        <f t="shared" ref="I55:I63" si="14">F55-G55</f>
        <v>2148926.88</v>
      </c>
    </row>
    <row r="56" spans="1:9" x14ac:dyDescent="0.25">
      <c r="B56" s="11"/>
      <c r="C56" s="12" t="s">
        <v>55</v>
      </c>
      <c r="D56" s="9">
        <v>163000</v>
      </c>
      <c r="E56" s="9"/>
      <c r="F56" s="9">
        <f t="shared" si="13"/>
        <v>163000</v>
      </c>
      <c r="G56" s="9">
        <v>0</v>
      </c>
      <c r="H56" s="9">
        <v>0</v>
      </c>
      <c r="I56" s="9">
        <f t="shared" si="14"/>
        <v>163000</v>
      </c>
    </row>
    <row r="57" spans="1:9" x14ac:dyDescent="0.25">
      <c r="B57" s="11"/>
      <c r="C57" s="12" t="s">
        <v>56</v>
      </c>
      <c r="D57" s="9">
        <v>1030000</v>
      </c>
      <c r="E57" s="9"/>
      <c r="F57" s="9">
        <f t="shared" si="13"/>
        <v>1030000</v>
      </c>
      <c r="G57" s="9">
        <v>144401.85</v>
      </c>
      <c r="H57" s="9">
        <v>3562.86</v>
      </c>
      <c r="I57" s="9">
        <f t="shared" si="14"/>
        <v>885598.15</v>
      </c>
    </row>
    <row r="58" spans="1:9" x14ac:dyDescent="0.25">
      <c r="B58" s="11"/>
      <c r="C58" s="12" t="s">
        <v>57</v>
      </c>
      <c r="D58" s="9">
        <v>2500000</v>
      </c>
      <c r="E58" s="9">
        <v>610000</v>
      </c>
      <c r="F58" s="9">
        <f t="shared" si="13"/>
        <v>3110000</v>
      </c>
      <c r="G58" s="9">
        <v>2549610</v>
      </c>
      <c r="H58" s="9">
        <v>2549610</v>
      </c>
      <c r="I58" s="9">
        <f t="shared" si="14"/>
        <v>560390</v>
      </c>
    </row>
    <row r="59" spans="1:9" x14ac:dyDescent="0.25">
      <c r="B59" s="11"/>
      <c r="C59" s="12" t="s">
        <v>58</v>
      </c>
      <c r="D59" s="9">
        <v>0</v>
      </c>
      <c r="E59" s="9">
        <v>0</v>
      </c>
      <c r="F59" s="9">
        <f t="shared" si="13"/>
        <v>0</v>
      </c>
      <c r="G59" s="9">
        <v>0</v>
      </c>
      <c r="H59" s="9">
        <v>0</v>
      </c>
      <c r="I59" s="9">
        <f t="shared" si="14"/>
        <v>0</v>
      </c>
    </row>
    <row r="60" spans="1:9" x14ac:dyDescent="0.25">
      <c r="B60" s="11"/>
      <c r="C60" s="12" t="s">
        <v>59</v>
      </c>
      <c r="D60" s="9">
        <v>2059000</v>
      </c>
      <c r="E60" s="9">
        <v>1840000</v>
      </c>
      <c r="F60" s="9">
        <f t="shared" si="13"/>
        <v>3899000</v>
      </c>
      <c r="G60" s="9">
        <v>376101</v>
      </c>
      <c r="H60" s="9">
        <v>371925</v>
      </c>
      <c r="I60" s="9">
        <f t="shared" si="14"/>
        <v>3522899</v>
      </c>
    </row>
    <row r="61" spans="1:9" x14ac:dyDescent="0.25">
      <c r="B61" s="11"/>
      <c r="C61" s="12" t="s">
        <v>60</v>
      </c>
      <c r="D61" s="9">
        <v>0</v>
      </c>
      <c r="E61" s="9">
        <v>0</v>
      </c>
      <c r="F61" s="9">
        <f t="shared" si="13"/>
        <v>0</v>
      </c>
      <c r="G61" s="9">
        <v>0</v>
      </c>
      <c r="H61" s="9">
        <v>0</v>
      </c>
      <c r="I61" s="9">
        <f t="shared" si="14"/>
        <v>0</v>
      </c>
    </row>
    <row r="62" spans="1:9" x14ac:dyDescent="0.25">
      <c r="B62" s="11"/>
      <c r="C62" s="12" t="s">
        <v>61</v>
      </c>
      <c r="D62" s="9">
        <v>0</v>
      </c>
      <c r="E62" s="9">
        <v>0</v>
      </c>
      <c r="F62" s="9">
        <f t="shared" si="13"/>
        <v>0</v>
      </c>
      <c r="G62" s="9">
        <v>0</v>
      </c>
      <c r="H62" s="9">
        <v>0</v>
      </c>
      <c r="I62" s="9">
        <f t="shared" si="14"/>
        <v>0</v>
      </c>
    </row>
    <row r="63" spans="1:9" x14ac:dyDescent="0.25">
      <c r="A63" s="16"/>
      <c r="B63" s="17"/>
      <c r="C63" s="18" t="s">
        <v>62</v>
      </c>
      <c r="D63" s="19">
        <v>550000</v>
      </c>
      <c r="E63" s="9">
        <v>0</v>
      </c>
      <c r="F63" s="9">
        <f t="shared" si="13"/>
        <v>550000</v>
      </c>
      <c r="G63" s="9">
        <v>37897.199999999997</v>
      </c>
      <c r="H63" s="9">
        <v>0</v>
      </c>
      <c r="I63" s="9">
        <f t="shared" si="14"/>
        <v>512102.8</v>
      </c>
    </row>
    <row r="64" spans="1:9" x14ac:dyDescent="0.25">
      <c r="A64" s="16"/>
      <c r="B64" s="17"/>
      <c r="C64" s="18"/>
      <c r="D64" s="19"/>
      <c r="E64" s="9"/>
      <c r="F64" s="9"/>
      <c r="G64" s="9"/>
      <c r="H64" s="9"/>
      <c r="I64" s="9"/>
    </row>
    <row r="65" spans="1:9" x14ac:dyDescent="0.25">
      <c r="A65" s="16"/>
      <c r="B65" s="26" t="s">
        <v>63</v>
      </c>
      <c r="C65" s="31"/>
      <c r="D65" s="20">
        <f t="shared" ref="D65:I65" si="15">SUM(D66:D68)</f>
        <v>287250000</v>
      </c>
      <c r="E65" s="10">
        <f t="shared" si="15"/>
        <v>503816898</v>
      </c>
      <c r="F65" s="10">
        <f t="shared" si="15"/>
        <v>791066898</v>
      </c>
      <c r="G65" s="10">
        <f t="shared" si="15"/>
        <v>168323666.71000001</v>
      </c>
      <c r="H65" s="10">
        <f t="shared" si="15"/>
        <v>164873501.88</v>
      </c>
      <c r="I65" s="10">
        <f t="shared" si="15"/>
        <v>622743231.28999996</v>
      </c>
    </row>
    <row r="66" spans="1:9" x14ac:dyDescent="0.25">
      <c r="B66" s="11"/>
      <c r="C66" s="12" t="s">
        <v>64</v>
      </c>
      <c r="D66" s="9">
        <v>287250000</v>
      </c>
      <c r="E66" s="9">
        <v>503816898</v>
      </c>
      <c r="F66" s="9">
        <f>D66+E66</f>
        <v>791066898</v>
      </c>
      <c r="G66" s="9">
        <v>168323666.71000001</v>
      </c>
      <c r="H66" s="9">
        <v>164873501.88</v>
      </c>
      <c r="I66" s="9">
        <f t="shared" ref="I66:I88" si="16">F66-G66</f>
        <v>622743231.28999996</v>
      </c>
    </row>
    <row r="67" spans="1:9" ht="15" customHeight="1" x14ac:dyDescent="0.25">
      <c r="B67" s="11"/>
      <c r="C67" s="12" t="s">
        <v>65</v>
      </c>
      <c r="D67" s="9">
        <v>0</v>
      </c>
      <c r="E67" s="9">
        <v>0</v>
      </c>
      <c r="F67" s="9">
        <f>D67+E67</f>
        <v>0</v>
      </c>
      <c r="G67" s="9">
        <v>0</v>
      </c>
      <c r="H67" s="9">
        <v>0</v>
      </c>
      <c r="I67" s="9">
        <f t="shared" si="16"/>
        <v>0</v>
      </c>
    </row>
    <row r="68" spans="1:9" ht="15" customHeight="1" x14ac:dyDescent="0.25">
      <c r="B68" s="11"/>
      <c r="C68" s="12" t="s">
        <v>66</v>
      </c>
      <c r="D68" s="9"/>
      <c r="E68" s="9"/>
      <c r="F68" s="9">
        <f>D68+E68</f>
        <v>0</v>
      </c>
      <c r="G68" s="9"/>
      <c r="H68" s="9"/>
      <c r="I68" s="9">
        <f t="shared" si="16"/>
        <v>0</v>
      </c>
    </row>
    <row r="69" spans="1:9" ht="15" customHeight="1" x14ac:dyDescent="0.25">
      <c r="B69" s="25" t="s">
        <v>67</v>
      </c>
      <c r="C69" s="26"/>
      <c r="D69" s="9">
        <f>SUM(D70:D76)</f>
        <v>0</v>
      </c>
      <c r="E69" s="9">
        <f>SUM(E70:E76)</f>
        <v>0</v>
      </c>
      <c r="F69" s="9">
        <f>SUM(F70:F76)</f>
        <v>0</v>
      </c>
      <c r="G69" s="9">
        <f>SUM(G70:G76)</f>
        <v>0</v>
      </c>
      <c r="H69" s="9">
        <f>SUM(H70:H76)</f>
        <v>0</v>
      </c>
      <c r="I69" s="9">
        <f t="shared" si="16"/>
        <v>0</v>
      </c>
    </row>
    <row r="70" spans="1:9" ht="15" customHeight="1" x14ac:dyDescent="0.25">
      <c r="B70" s="11"/>
      <c r="C70" s="12" t="s">
        <v>68</v>
      </c>
      <c r="D70" s="9">
        <v>0</v>
      </c>
      <c r="E70" s="9">
        <v>0</v>
      </c>
      <c r="F70" s="9">
        <f t="shared" ref="F70:F76" si="17">D70+E70</f>
        <v>0</v>
      </c>
      <c r="G70" s="9">
        <v>0</v>
      </c>
      <c r="H70" s="9">
        <v>0</v>
      </c>
      <c r="I70" s="9">
        <f t="shared" si="16"/>
        <v>0</v>
      </c>
    </row>
    <row r="71" spans="1:9" ht="15" customHeight="1" x14ac:dyDescent="0.25">
      <c r="B71" s="11"/>
      <c r="C71" s="12" t="s">
        <v>69</v>
      </c>
      <c r="D71" s="9">
        <v>0</v>
      </c>
      <c r="E71" s="9">
        <v>0</v>
      </c>
      <c r="F71" s="9">
        <f t="shared" si="17"/>
        <v>0</v>
      </c>
      <c r="G71" s="9">
        <v>0</v>
      </c>
      <c r="H71" s="9">
        <v>0</v>
      </c>
      <c r="I71" s="9">
        <f t="shared" si="16"/>
        <v>0</v>
      </c>
    </row>
    <row r="72" spans="1:9" ht="15" customHeight="1" x14ac:dyDescent="0.25">
      <c r="B72" s="11"/>
      <c r="C72" s="12" t="s">
        <v>70</v>
      </c>
      <c r="D72" s="9">
        <v>0</v>
      </c>
      <c r="E72" s="9">
        <v>0</v>
      </c>
      <c r="F72" s="9">
        <f t="shared" si="17"/>
        <v>0</v>
      </c>
      <c r="G72" s="9">
        <v>0</v>
      </c>
      <c r="H72" s="9">
        <v>0</v>
      </c>
      <c r="I72" s="9">
        <f t="shared" si="16"/>
        <v>0</v>
      </c>
    </row>
    <row r="73" spans="1:9" ht="15" customHeight="1" x14ac:dyDescent="0.25">
      <c r="B73" s="11"/>
      <c r="C73" s="12" t="s">
        <v>71</v>
      </c>
      <c r="D73" s="9">
        <v>0</v>
      </c>
      <c r="E73" s="9">
        <v>0</v>
      </c>
      <c r="F73" s="9">
        <f t="shared" si="17"/>
        <v>0</v>
      </c>
      <c r="G73" s="9">
        <v>0</v>
      </c>
      <c r="H73" s="9">
        <v>0</v>
      </c>
      <c r="I73" s="9">
        <f t="shared" si="16"/>
        <v>0</v>
      </c>
    </row>
    <row r="74" spans="1:9" ht="15" customHeight="1" x14ac:dyDescent="0.25">
      <c r="B74" s="11"/>
      <c r="C74" s="12" t="s">
        <v>72</v>
      </c>
      <c r="D74" s="9">
        <v>0</v>
      </c>
      <c r="E74" s="9">
        <v>0</v>
      </c>
      <c r="F74" s="9">
        <f t="shared" si="17"/>
        <v>0</v>
      </c>
      <c r="G74" s="9">
        <v>0</v>
      </c>
      <c r="H74" s="9">
        <v>0</v>
      </c>
      <c r="I74" s="9">
        <f t="shared" si="16"/>
        <v>0</v>
      </c>
    </row>
    <row r="75" spans="1:9" ht="15" customHeight="1" x14ac:dyDescent="0.25">
      <c r="B75" s="11"/>
      <c r="C75" s="12" t="s">
        <v>73</v>
      </c>
      <c r="D75" s="9">
        <v>0</v>
      </c>
      <c r="E75" s="9">
        <v>0</v>
      </c>
      <c r="F75" s="9">
        <f t="shared" si="17"/>
        <v>0</v>
      </c>
      <c r="G75" s="9">
        <v>0</v>
      </c>
      <c r="H75" s="9">
        <v>0</v>
      </c>
      <c r="I75" s="9">
        <f t="shared" si="16"/>
        <v>0</v>
      </c>
    </row>
    <row r="76" spans="1:9" ht="15" customHeight="1" x14ac:dyDescent="0.25">
      <c r="B76" s="11"/>
      <c r="C76" s="12" t="s">
        <v>74</v>
      </c>
      <c r="D76" s="9">
        <v>0</v>
      </c>
      <c r="E76" s="9">
        <v>0</v>
      </c>
      <c r="F76" s="9">
        <f t="shared" si="17"/>
        <v>0</v>
      </c>
      <c r="G76" s="9">
        <v>0</v>
      </c>
      <c r="H76" s="9">
        <v>0</v>
      </c>
      <c r="I76" s="9">
        <f t="shared" si="16"/>
        <v>0</v>
      </c>
    </row>
    <row r="77" spans="1:9" ht="15" customHeight="1" x14ac:dyDescent="0.25">
      <c r="B77" s="25" t="s">
        <v>75</v>
      </c>
      <c r="C77" s="26"/>
      <c r="D77" s="9">
        <f>SUM(D78:D80)</f>
        <v>0</v>
      </c>
      <c r="E77" s="9">
        <f>SUM(E78:E80)</f>
        <v>0</v>
      </c>
      <c r="F77" s="9">
        <f>SUM(F78:F80)</f>
        <v>0</v>
      </c>
      <c r="G77" s="9">
        <f>SUM(G78:G80)</f>
        <v>0</v>
      </c>
      <c r="H77" s="9">
        <f>SUM(H78:H80)</f>
        <v>0</v>
      </c>
      <c r="I77" s="9">
        <f t="shared" si="16"/>
        <v>0</v>
      </c>
    </row>
    <row r="78" spans="1:9" ht="15" customHeight="1" x14ac:dyDescent="0.25">
      <c r="B78" s="11"/>
      <c r="C78" s="12" t="s">
        <v>76</v>
      </c>
      <c r="D78" s="9">
        <v>0</v>
      </c>
      <c r="E78" s="9">
        <v>0</v>
      </c>
      <c r="F78" s="9">
        <f>D78+E78</f>
        <v>0</v>
      </c>
      <c r="G78" s="9">
        <v>0</v>
      </c>
      <c r="H78" s="9">
        <v>0</v>
      </c>
      <c r="I78" s="9">
        <f t="shared" si="16"/>
        <v>0</v>
      </c>
    </row>
    <row r="79" spans="1:9" ht="15" customHeight="1" x14ac:dyDescent="0.25">
      <c r="B79" s="11"/>
      <c r="C79" s="12" t="s">
        <v>77</v>
      </c>
      <c r="D79" s="9">
        <v>0</v>
      </c>
      <c r="E79" s="9">
        <v>0</v>
      </c>
      <c r="F79" s="9">
        <f>D79+E79</f>
        <v>0</v>
      </c>
      <c r="G79" s="9">
        <v>0</v>
      </c>
      <c r="H79" s="9">
        <v>0</v>
      </c>
      <c r="I79" s="9">
        <f t="shared" si="16"/>
        <v>0</v>
      </c>
    </row>
    <row r="80" spans="1:9" ht="15" customHeight="1" x14ac:dyDescent="0.25">
      <c r="B80" s="11"/>
      <c r="C80" s="12" t="s">
        <v>78</v>
      </c>
      <c r="D80" s="9">
        <v>0</v>
      </c>
      <c r="E80" s="9">
        <v>0</v>
      </c>
      <c r="F80" s="9">
        <f>D80+E80</f>
        <v>0</v>
      </c>
      <c r="G80" s="9">
        <v>0</v>
      </c>
      <c r="H80" s="9">
        <v>0</v>
      </c>
      <c r="I80" s="9">
        <f t="shared" si="16"/>
        <v>0</v>
      </c>
    </row>
    <row r="81" spans="2:9" ht="15" customHeight="1" x14ac:dyDescent="0.25">
      <c r="B81" s="25" t="s">
        <v>79</v>
      </c>
      <c r="C81" s="26"/>
      <c r="D81" s="9">
        <f>SUM(D82:D88)</f>
        <v>0</v>
      </c>
      <c r="E81" s="9">
        <f>SUM(E82:E88)</f>
        <v>0</v>
      </c>
      <c r="F81" s="9">
        <f>SUM(F82:F88)</f>
        <v>0</v>
      </c>
      <c r="G81" s="9">
        <f>SUM(G82:G88)</f>
        <v>0</v>
      </c>
      <c r="H81" s="9">
        <f>SUM(H82:H88)</f>
        <v>0</v>
      </c>
      <c r="I81" s="9">
        <f t="shared" si="16"/>
        <v>0</v>
      </c>
    </row>
    <row r="82" spans="2:9" ht="15" customHeight="1" x14ac:dyDescent="0.25">
      <c r="B82" s="11"/>
      <c r="C82" s="12" t="s">
        <v>80</v>
      </c>
      <c r="D82" s="9">
        <v>0</v>
      </c>
      <c r="E82" s="9">
        <v>0</v>
      </c>
      <c r="F82" s="9">
        <f t="shared" ref="F82:F88" si="18">D82+E82</f>
        <v>0</v>
      </c>
      <c r="G82" s="9">
        <v>0</v>
      </c>
      <c r="H82" s="9">
        <v>0</v>
      </c>
      <c r="I82" s="9">
        <f t="shared" si="16"/>
        <v>0</v>
      </c>
    </row>
    <row r="83" spans="2:9" ht="15" customHeight="1" x14ac:dyDescent="0.25">
      <c r="B83" s="11"/>
      <c r="C83" s="12" t="s">
        <v>81</v>
      </c>
      <c r="D83" s="9">
        <v>0</v>
      </c>
      <c r="E83" s="9">
        <v>0</v>
      </c>
      <c r="F83" s="9">
        <f t="shared" si="18"/>
        <v>0</v>
      </c>
      <c r="G83" s="9">
        <v>0</v>
      </c>
      <c r="H83" s="9">
        <v>0</v>
      </c>
      <c r="I83" s="9">
        <f t="shared" si="16"/>
        <v>0</v>
      </c>
    </row>
    <row r="84" spans="2:9" ht="15" customHeight="1" x14ac:dyDescent="0.25">
      <c r="B84" s="11"/>
      <c r="C84" s="12" t="s">
        <v>82</v>
      </c>
      <c r="D84" s="9">
        <v>0</v>
      </c>
      <c r="E84" s="9">
        <v>0</v>
      </c>
      <c r="F84" s="9">
        <f t="shared" si="18"/>
        <v>0</v>
      </c>
      <c r="G84" s="9">
        <v>0</v>
      </c>
      <c r="H84" s="9">
        <v>0</v>
      </c>
      <c r="I84" s="9">
        <f t="shared" si="16"/>
        <v>0</v>
      </c>
    </row>
    <row r="85" spans="2:9" ht="15" customHeight="1" x14ac:dyDescent="0.25">
      <c r="B85" s="11"/>
      <c r="C85" s="12" t="s">
        <v>83</v>
      </c>
      <c r="D85" s="9">
        <v>0</v>
      </c>
      <c r="E85" s="9">
        <v>0</v>
      </c>
      <c r="F85" s="9">
        <f t="shared" si="18"/>
        <v>0</v>
      </c>
      <c r="G85" s="9">
        <v>0</v>
      </c>
      <c r="H85" s="9">
        <v>0</v>
      </c>
      <c r="I85" s="9">
        <f t="shared" si="16"/>
        <v>0</v>
      </c>
    </row>
    <row r="86" spans="2:9" ht="15" customHeight="1" x14ac:dyDescent="0.25">
      <c r="B86" s="11"/>
      <c r="C86" s="12" t="s">
        <v>84</v>
      </c>
      <c r="D86" s="9">
        <v>0</v>
      </c>
      <c r="E86" s="9">
        <v>0</v>
      </c>
      <c r="F86" s="9">
        <f t="shared" si="18"/>
        <v>0</v>
      </c>
      <c r="G86" s="9">
        <v>0</v>
      </c>
      <c r="H86" s="9">
        <v>0</v>
      </c>
      <c r="I86" s="9">
        <f t="shared" si="16"/>
        <v>0</v>
      </c>
    </row>
    <row r="87" spans="2:9" ht="15" customHeight="1" x14ac:dyDescent="0.25">
      <c r="B87" s="11"/>
      <c r="C87" s="12" t="s">
        <v>85</v>
      </c>
      <c r="D87" s="9">
        <v>0</v>
      </c>
      <c r="E87" s="9">
        <v>0</v>
      </c>
      <c r="F87" s="9">
        <f t="shared" si="18"/>
        <v>0</v>
      </c>
      <c r="G87" s="9">
        <v>0</v>
      </c>
      <c r="H87" s="9">
        <v>0</v>
      </c>
      <c r="I87" s="9">
        <f t="shared" si="16"/>
        <v>0</v>
      </c>
    </row>
    <row r="88" spans="2:9" ht="15" customHeight="1" x14ac:dyDescent="0.25">
      <c r="B88" s="11"/>
      <c r="C88" s="12" t="s">
        <v>86</v>
      </c>
      <c r="D88" s="21">
        <v>0</v>
      </c>
      <c r="E88" s="21">
        <v>0</v>
      </c>
      <c r="F88" s="22">
        <f t="shared" si="18"/>
        <v>0</v>
      </c>
      <c r="G88" s="21">
        <v>0</v>
      </c>
      <c r="H88" s="21">
        <v>0</v>
      </c>
      <c r="I88" s="22">
        <f t="shared" si="16"/>
        <v>0</v>
      </c>
    </row>
    <row r="89" spans="2:9" x14ac:dyDescent="0.25">
      <c r="B89" s="11"/>
      <c r="C89" s="12"/>
      <c r="D89" s="21"/>
      <c r="E89" s="21"/>
      <c r="F89" s="22"/>
      <c r="G89" s="21"/>
      <c r="H89" s="21"/>
      <c r="I89" s="23"/>
    </row>
    <row r="90" spans="2:9" ht="18" customHeight="1" x14ac:dyDescent="0.25">
      <c r="B90" s="27" t="s">
        <v>87</v>
      </c>
      <c r="C90" s="28"/>
      <c r="D90" s="24">
        <f t="shared" ref="D90:I90" si="19">D11+D21+D32+D43+D54+D65+D69+D77+D81</f>
        <v>1388196000</v>
      </c>
      <c r="E90" s="24">
        <f t="shared" si="19"/>
        <v>514705108</v>
      </c>
      <c r="F90" s="24">
        <f t="shared" si="19"/>
        <v>1902901108</v>
      </c>
      <c r="G90" s="24">
        <f t="shared" si="19"/>
        <v>857798659.78999996</v>
      </c>
      <c r="H90" s="24">
        <f t="shared" si="19"/>
        <v>841880225.80000007</v>
      </c>
      <c r="I90" s="24">
        <f t="shared" si="19"/>
        <v>1045102448.21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2017-09-14T16:04:57Z</dcterms:created>
  <dcterms:modified xsi:type="dcterms:W3CDTF">2017-09-15T16:33:10Z</dcterms:modified>
</cp:coreProperties>
</file>